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595" windowHeight="12030" activeTab="0"/>
  </bookViews>
  <sheets>
    <sheet name="Tabellenblatt1" sheetId="1" r:id="rId1"/>
  </sheets>
  <definedNames/>
  <calcPr calcId="152511"/>
</workbook>
</file>

<file path=xl/sharedStrings.xml><?xml version="1.0" encoding="utf-8"?>
<sst xmlns="http://schemas.openxmlformats.org/spreadsheetml/2006/main" count="68" uniqueCount="53">
  <si>
    <t>Elektronische Leitspindel - ELS 3</t>
  </si>
  <si>
    <t>Blaue Felder nehmen die Eingaben auf!</t>
  </si>
  <si>
    <t>Berechnung der Maximalwerte</t>
  </si>
  <si>
    <t>Orange Felder zeigen die Ergebnisse</t>
  </si>
  <si>
    <t>Eingaben Maschinendaten</t>
  </si>
  <si>
    <t>Eingaben Antrieb Z-Achse:</t>
  </si>
  <si>
    <t>Erklärung</t>
  </si>
  <si>
    <t>Einstellung</t>
  </si>
  <si>
    <t>Steigung der Leitspindel Z-Achse</t>
  </si>
  <si>
    <t>mm</t>
  </si>
  <si>
    <t>Die Gewindesteigung der Leitspindel der Z-Achse</t>
  </si>
  <si>
    <t>Antriebsübersetzung</t>
  </si>
  <si>
    <t>:</t>
  </si>
  <si>
    <t>Motor:Spindel</t>
  </si>
  <si>
    <t>Bei Zahnriemenübersetzung. Empfohlen: 1:1  Links  Eingabe   Antriebsseite : Leitspindelseite</t>
  </si>
  <si>
    <t>Anzahl der Motorschritte des Z-Antriebs</t>
  </si>
  <si>
    <t>Schritte/U</t>
  </si>
  <si>
    <t xml:space="preserve">Anzahl der Schritte pro Umdrehung die der Schrittmotor benötigt. 400 oder 800 empfohlen. </t>
  </si>
  <si>
    <t>An Motorendstufe</t>
  </si>
  <si>
    <t>Reale benötigten Motorschritte /U Z-Achse</t>
  </si>
  <si>
    <t xml:space="preserve">Aus der Unter/Übersetzung resultierende reale Anzahl an Motorschritten für eine Leitspindelumdrehung. </t>
  </si>
  <si>
    <t>In ELS-Einstellungen</t>
  </si>
  <si>
    <t>Eingaben Antrieb X-Achse</t>
  </si>
  <si>
    <t>Steigung der Gewindespindel X-Achse</t>
  </si>
  <si>
    <t>Die Gewindesteigung der Gewindespindel der X-Achse</t>
  </si>
  <si>
    <t xml:space="preserve">Bei Zahnriemenübersetzung. Empfohlen: 1:1  Links  Eingabe   Antriebsseite : Leitspindelseite </t>
  </si>
  <si>
    <t>Reale benötigten Motorschritte /U X-Achse</t>
  </si>
  <si>
    <t xml:space="preserve">Aus der Unter/Übersetzung resultierende reale Anzahl an Motorschritten für eine Gewindespindelumdrehung. </t>
  </si>
  <si>
    <t>Eingaben Encoder:</t>
  </si>
  <si>
    <t>Encoderimpulse Spindelencoder</t>
  </si>
  <si>
    <t>Impulse/U</t>
  </si>
  <si>
    <t>Anzahl der Impulse die der Inkrementalencoder an der Hauptspindel pro Umdrehung liefert</t>
  </si>
  <si>
    <t>Am Encoder AMT-103V</t>
  </si>
  <si>
    <t>Antriebsübersetzung Encoder</t>
  </si>
  <si>
    <t>Spindel:Encoder</t>
  </si>
  <si>
    <t>Über- oder Untersetzung falls vorhanden. Eingabe: Spindelseite : Encoderseite</t>
  </si>
  <si>
    <t>Reale Impulsrate an Eingang der Steuerung</t>
  </si>
  <si>
    <t>Die Anzahl an Impulsen pro Spindelunmdrehung die an der ELS ankommt. 400 sollte nicht überschritten werden</t>
  </si>
  <si>
    <t>Max. Vorschub an der Z-Achse, spindelsynchron</t>
  </si>
  <si>
    <t>Fmax</t>
  </si>
  <si>
    <t>mm/U</t>
  </si>
  <si>
    <t>Maximal möglicher Vorschub in mm / Spindelumdrehung. (=Maximal mögliche Gewindesteigung die geschnitten werden kann)</t>
  </si>
  <si>
    <t>Max. manuelle Vorschubgeschwindigkeit</t>
  </si>
  <si>
    <t>Taktrate des ELS Schrittgenerators</t>
  </si>
  <si>
    <t>Hz</t>
  </si>
  <si>
    <t>Interne Taktrate des Generators</t>
  </si>
  <si>
    <t>Max. Vorschub Z-Achse</t>
  </si>
  <si>
    <t>mm/min</t>
  </si>
  <si>
    <t>Manueller Vorschub bzw. max. Eilgang an der Z-Achse</t>
  </si>
  <si>
    <t>mm/sec</t>
  </si>
  <si>
    <t>Max. Vorschub X-Achse</t>
  </si>
  <si>
    <t>Manueller Vorschub bzw. max. Eilgang an der X-Achse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</si>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</sst>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color rgb="FF0000FF"/>
      <name val="Arial"/>
      <family val="2"/>
    </font>
    <font>
      <b/>
      <sz val="10"/>
      <name val="Arial"/>
      <family val="2"/>
    </font>
    <font>
      <b/>
      <sz val="14"/>
      <color rgb="FF0000FF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CFE2F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left"/>
    </xf>
    <xf numFmtId="0" fontId="1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left"/>
    </xf>
    <xf numFmtId="0" fontId="1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/>
    <xf numFmtId="0" fontId="6" fillId="3" borderId="8" xfId="0" applyFont="1" applyFill="1" applyBorder="1" applyAlignment="1">
      <alignment/>
    </xf>
    <xf numFmtId="0" fontId="6" fillId="3" borderId="9" xfId="0" applyFont="1" applyFill="1" applyBorder="1"/>
    <xf numFmtId="0" fontId="6" fillId="3" borderId="10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/>
    <xf numFmtId="4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1" fillId="3" borderId="11" xfId="0" applyNumberFormat="1" applyFont="1" applyFill="1" applyBorder="1"/>
    <xf numFmtId="0" fontId="1" fillId="0" borderId="1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F4C7C3"/>
          <bgColor rgb="FFF4C7C3"/>
        </patternFill>
      </fill>
      <border/>
    </dxf>
    <dxf>
      <fill>
        <patternFill patternType="solid">
          <fgColor rgb="FFF4C7C3"/>
          <bgColor rgb="FFF4C7C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tabSelected="1" workbookViewId="0" topLeftCell="A1"/>
  </sheetViews>
  <sheetFormatPr defaultColWidth="14.421875" defaultRowHeight="15.75" customHeight="1"/>
  <cols>
    <col min="1" max="1" width="40.00390625" style="0" customWidth="1"/>
    <col min="2" max="2" width="7.28125" style="0" customWidth="1"/>
    <col min="3" max="3" width="2.140625" style="0" customWidth="1"/>
    <col min="4" max="4" width="6.8515625" style="0" customWidth="1"/>
    <col min="5" max="5" width="18.28125" style="0" customWidth="1"/>
    <col min="7" max="7" width="108.57421875" style="0" customWidth="1"/>
    <col min="8" max="8" width="45.57421875" style="0" customWidth="1"/>
  </cols>
  <sheetData>
    <row r="1" spans="1:7" ht="15.75" customHeight="1">
      <c r="A1" s="1" t="s">
        <v>0</v>
      </c>
      <c r="G1" s="2" t="s">
        <v>1</v>
      </c>
    </row>
    <row r="2" spans="1:7" ht="15.75" customHeight="1">
      <c r="A2" s="1" t="s">
        <v>2</v>
      </c>
      <c r="G2" s="3" t="s">
        <v>3</v>
      </c>
    </row>
    <row r="4" ht="15.75">
      <c r="A4" s="4" t="s">
        <v>4</v>
      </c>
    </row>
    <row r="5" spans="1:8" ht="15.75" customHeight="1">
      <c r="A5" s="5" t="s">
        <v>5</v>
      </c>
      <c r="B5" s="6"/>
      <c r="C5" s="6"/>
      <c r="D5" s="6"/>
      <c r="E5" s="7"/>
      <c r="G5" s="8" t="s">
        <v>6</v>
      </c>
      <c r="H5" s="8" t="s">
        <v>7</v>
      </c>
    </row>
    <row r="6" spans="1:7" ht="15.75" customHeight="1">
      <c r="A6" s="9" t="s">
        <v>8</v>
      </c>
      <c r="B6" s="27">
        <v>4</v>
      </c>
      <c r="C6" s="28"/>
      <c r="D6" s="28"/>
      <c r="E6" s="10" t="s">
        <v>9</v>
      </c>
      <c r="G6" s="11" t="s">
        <v>10</v>
      </c>
    </row>
    <row r="7" spans="1:7" ht="15.75" customHeight="1">
      <c r="A7" s="9" t="s">
        <v>11</v>
      </c>
      <c r="B7" s="12">
        <v>1</v>
      </c>
      <c r="C7" s="13" t="s">
        <v>12</v>
      </c>
      <c r="D7" s="14">
        <v>1</v>
      </c>
      <c r="E7" s="10" t="s">
        <v>13</v>
      </c>
      <c r="G7" s="11" t="s">
        <v>14</v>
      </c>
    </row>
    <row r="8" spans="1:8" ht="15.75" customHeight="1">
      <c r="A8" s="9" t="s">
        <v>15</v>
      </c>
      <c r="B8" s="27">
        <v>400</v>
      </c>
      <c r="C8" s="28"/>
      <c r="D8" s="28"/>
      <c r="E8" s="10" t="s">
        <v>16</v>
      </c>
      <c r="G8" s="11" t="s">
        <v>17</v>
      </c>
      <c r="H8" s="11" t="s">
        <v>18</v>
      </c>
    </row>
    <row r="9" spans="1:8" ht="15.75" customHeight="1">
      <c r="A9" s="15" t="s">
        <v>19</v>
      </c>
      <c r="B9" s="29">
        <f>B8*(B7*D7)</f>
        <v>400</v>
      </c>
      <c r="C9" s="30"/>
      <c r="D9" s="30"/>
      <c r="E9" s="16" t="s">
        <v>52</v>
      </c>
      <c r="G9" s="11" t="s">
        <v>20</v>
      </c>
      <c r="H9" s="11" t="s">
        <v>21</v>
      </c>
    </row>
    <row r="10" ht="15.75" customHeight="1">
      <c r="A10" s="8"/>
    </row>
    <row r="11" spans="1:5" ht="15.75" customHeight="1">
      <c r="A11" s="5" t="s">
        <v>22</v>
      </c>
      <c r="B11" s="6"/>
      <c r="C11" s="6"/>
      <c r="D11" s="6"/>
      <c r="E11" s="7"/>
    </row>
    <row r="12" spans="1:7" ht="15.75" customHeight="1">
      <c r="A12" s="9" t="s">
        <v>23</v>
      </c>
      <c r="B12" s="27">
        <v>1</v>
      </c>
      <c r="C12" s="28"/>
      <c r="D12" s="28"/>
      <c r="E12" s="10" t="s">
        <v>9</v>
      </c>
      <c r="G12" s="11" t="s">
        <v>24</v>
      </c>
    </row>
    <row r="13" spans="1:7" ht="15.75" customHeight="1">
      <c r="A13" s="9" t="s">
        <v>11</v>
      </c>
      <c r="B13" s="12">
        <v>1</v>
      </c>
      <c r="C13" s="13" t="s">
        <v>12</v>
      </c>
      <c r="D13" s="14">
        <v>1</v>
      </c>
      <c r="E13" s="10" t="s">
        <v>13</v>
      </c>
      <c r="G13" s="11" t="s">
        <v>25</v>
      </c>
    </row>
    <row r="14" spans="1:8" ht="15.75" customHeight="1">
      <c r="A14" s="9" t="s">
        <v>15</v>
      </c>
      <c r="B14" s="27">
        <v>400</v>
      </c>
      <c r="C14" s="28"/>
      <c r="D14" s="28"/>
      <c r="E14" s="10" t="s">
        <v>16</v>
      </c>
      <c r="G14" s="11" t="s">
        <v>17</v>
      </c>
      <c r="H14" s="11" t="s">
        <v>18</v>
      </c>
    </row>
    <row r="15" spans="1:8" ht="15.75" customHeight="1">
      <c r="A15" s="15" t="s">
        <v>26</v>
      </c>
      <c r="B15" s="29">
        <f>B14*(B13*D13)</f>
        <v>400</v>
      </c>
      <c r="C15" s="30"/>
      <c r="D15" s="30"/>
      <c r="E15" s="16" t="s">
        <v>52</v>
      </c>
      <c r="G15" s="11" t="s">
        <v>27</v>
      </c>
      <c r="H15" s="11" t="s">
        <v>21</v>
      </c>
    </row>
    <row r="16" ht="15.75" customHeight="1">
      <c r="A16" s="8"/>
    </row>
    <row r="17" spans="1:5" ht="15.75" customHeight="1">
      <c r="A17" s="5" t="s">
        <v>28</v>
      </c>
      <c r="B17" s="6"/>
      <c r="C17" s="6"/>
      <c r="D17" s="6"/>
      <c r="E17" s="7"/>
    </row>
    <row r="18" spans="1:8" ht="15.75" customHeight="1">
      <c r="A18" s="9" t="s">
        <v>29</v>
      </c>
      <c r="B18" s="27">
        <v>400</v>
      </c>
      <c r="C18" s="28"/>
      <c r="D18" s="28"/>
      <c r="E18" s="10" t="s">
        <v>30</v>
      </c>
      <c r="G18" s="11" t="s">
        <v>31</v>
      </c>
      <c r="H18" s="11" t="s">
        <v>32</v>
      </c>
    </row>
    <row r="19" spans="1:7" ht="15.75" customHeight="1">
      <c r="A19" s="9" t="s">
        <v>33</v>
      </c>
      <c r="B19" s="17">
        <v>1</v>
      </c>
      <c r="C19" s="13" t="s">
        <v>12</v>
      </c>
      <c r="D19" s="18">
        <v>1</v>
      </c>
      <c r="E19" s="10" t="s">
        <v>34</v>
      </c>
      <c r="G19" s="11" t="s">
        <v>35</v>
      </c>
    </row>
    <row r="20" spans="1:8" ht="15.75" customHeight="1">
      <c r="A20" s="15" t="s">
        <v>36</v>
      </c>
      <c r="B20" s="30">
        <f>B18*(B19*D19)</f>
        <v>400</v>
      </c>
      <c r="C20" s="30"/>
      <c r="D20" s="30"/>
      <c r="E20" s="19" t="s">
        <v>30</v>
      </c>
      <c r="G20" s="11" t="s">
        <v>37</v>
      </c>
      <c r="H20" s="11" t="s">
        <v>21</v>
      </c>
    </row>
    <row r="22" spans="1:7" ht="15.75">
      <c r="A22" s="20" t="s">
        <v>38</v>
      </c>
      <c r="B22" s="21"/>
      <c r="C22" s="21"/>
      <c r="D22" s="21"/>
      <c r="E22" s="8"/>
      <c r="G22" s="11"/>
    </row>
    <row r="23" spans="1:7" ht="15.75">
      <c r="A23" s="22" t="s">
        <v>39</v>
      </c>
      <c r="B23" s="23"/>
      <c r="C23" s="23"/>
      <c r="D23" s="23">
        <f>(4*B20*B6)/B9</f>
        <v>16</v>
      </c>
      <c r="E23" s="24" t="s">
        <v>40</v>
      </c>
      <c r="G23" s="11" t="s">
        <v>41</v>
      </c>
    </row>
    <row r="26" ht="15.75">
      <c r="A26" s="20" t="s">
        <v>42</v>
      </c>
    </row>
    <row r="27" spans="1:7" ht="15.75" customHeight="1">
      <c r="A27" s="11" t="s">
        <v>43</v>
      </c>
      <c r="D27" s="11">
        <v>16000</v>
      </c>
      <c r="E27" s="11" t="s">
        <v>44</v>
      </c>
      <c r="G27" s="11" t="s">
        <v>45</v>
      </c>
    </row>
    <row r="28" spans="1:7" ht="15.75">
      <c r="A28" s="25" t="s">
        <v>46</v>
      </c>
      <c r="B28" s="26"/>
      <c r="C28" s="26"/>
      <c r="D28" s="26">
        <f>D27/B9*B6*60</f>
        <v>9600</v>
      </c>
      <c r="E28" s="25" t="s">
        <v>47</v>
      </c>
      <c r="G28" s="11" t="s">
        <v>48</v>
      </c>
    </row>
    <row r="29" spans="1:7" ht="15.75">
      <c r="A29" s="25"/>
      <c r="B29" s="26"/>
      <c r="C29" s="26"/>
      <c r="D29" s="26">
        <f>D28/60</f>
        <v>160</v>
      </c>
      <c r="E29" s="25" t="s">
        <v>49</v>
      </c>
      <c r="G29" s="11"/>
    </row>
    <row r="30" spans="1:7" ht="15.75">
      <c r="A30" s="25"/>
      <c r="B30" s="26"/>
      <c r="C30" s="26"/>
      <c r="D30" s="26"/>
      <c r="E30" s="25"/>
      <c r="G30" s="11"/>
    </row>
    <row r="31" spans="1:7" ht="15.75">
      <c r="A31" s="25" t="s">
        <v>50</v>
      </c>
      <c r="B31" s="26"/>
      <c r="C31" s="26"/>
      <c r="D31" s="26">
        <f>D27/B15*B12*60</f>
        <v>2400</v>
      </c>
      <c r="E31" s="25" t="s">
        <v>47</v>
      </c>
      <c r="G31" s="11" t="s">
        <v>51</v>
      </c>
    </row>
    <row r="32" spans="1:5" ht="15.75">
      <c r="A32" s="26"/>
      <c r="B32" s="26"/>
      <c r="C32" s="26"/>
      <c r="D32" s="26">
        <f>D31/60</f>
        <v>40</v>
      </c>
      <c r="E32" s="25" t="s">
        <v>49</v>
      </c>
    </row>
  </sheetData>
  <mergeCells count="8">
    <mergeCell ref="B6:D6"/>
    <mergeCell ref="B8:D8"/>
    <mergeCell ref="B9:D9"/>
    <mergeCell ref="B18:D18"/>
    <mergeCell ref="B20:D20"/>
    <mergeCell ref="B12:D12"/>
    <mergeCell ref="B14:D14"/>
    <mergeCell ref="B15:D15"/>
  </mergeCells>
  <conditionalFormatting sqref="B20:D20">
    <cfRule type="cellIs" priority="1" dxfId="2" operator="greaterThan">
      <formula>400</formula>
    </cfRule>
  </conditionalFormatting>
  <conditionalFormatting sqref="B20:D20">
    <cfRule type="cellIs" priority="2" dxfId="2" operator="lessThan">
      <formula>200</formula>
    </cfRule>
  </conditionalFormatting>
  <conditionalFormatting sqref="B20:D20">
    <cfRule type="cellIs" priority="3" dxfId="0" operator="equal">
      <formula>400</formula>
    </cfRule>
  </conditionalFormatting>
  <conditionalFormatting sqref="B9:D9">
    <cfRule type="notContainsBlanks" priority="4" dxfId="0">
      <formula>LEN(TRIM(B9))&gt;0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Schreyer</dc:creator>
  <cp:keywords/>
  <dc:description/>
  <cp:lastModifiedBy>Louis Schreyer</cp:lastModifiedBy>
  <dcterms:created xsi:type="dcterms:W3CDTF">2018-05-30T07:53:11Z</dcterms:created>
  <dcterms:modified xsi:type="dcterms:W3CDTF">2018-05-30T07:53:11Z</dcterms:modified>
  <cp:category/>
  <cp:version/>
  <cp:contentType/>
  <cp:contentStatus/>
</cp:coreProperties>
</file>